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0" windowWidth="13935" windowHeight="8865" activeTab="2"/>
  </bookViews>
  <sheets>
    <sheet name="App-1" sheetId="1" r:id="rId1"/>
    <sheet name="App-2" sheetId="2" r:id="rId2"/>
    <sheet name="App-3" sheetId="3" r:id="rId3"/>
  </sheets>
  <definedNames>
    <definedName name="Four_Hour_Warrant">#REF!</definedName>
    <definedName name="Four_Hour_Warrant_Factored">#REF!</definedName>
    <definedName name="HourlyCount">#REF!</definedName>
    <definedName name="Peak_Hour_Warrant">#REF!</definedName>
    <definedName name="Peak_Hour_Warrant_Factored">#REF!</definedName>
    <definedName name="PrintBlock1">#REF!</definedName>
    <definedName name="PrintBlock2">#REF!</definedName>
  </definedNames>
  <calcPr fullCalcOnLoad="1"/>
</workbook>
</file>

<file path=xl/sharedStrings.xml><?xml version="1.0" encoding="utf-8"?>
<sst xmlns="http://schemas.openxmlformats.org/spreadsheetml/2006/main" count="180" uniqueCount="62">
  <si>
    <t>MINNESOTA DEPARTMENT OF TRANSPORTATION</t>
  </si>
  <si>
    <t xml:space="preserve">       METRO DIVISION - TRAFFIC ENGINEERING</t>
  </si>
  <si>
    <t>COUNTY: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</si>
  <si>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</si>
  <si>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</si>
  <si>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</si>
  <si>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</si>
  <si>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</si>
  <si>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</si>
  <si>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</si>
  <si>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</si>
  <si>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</si>
  <si>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</si>
  <si>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</si>
  <si>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</si>
  <si>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</si>
  <si>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</si>
  <si>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</si>
  <si>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</si>
  <si>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</si>
  <si>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</si>
  <si>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</si>
  <si>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</si>
  <si>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</si>
  <si>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</si>
  <si>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</si>
  <si>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</si>
  <si>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OPERATOR:</t>
  </si>
  <si>
    <t>TOTAL</t>
  </si>
  <si>
    <t>REMARKS:</t>
  </si>
  <si>
    <t xml:space="preserve">     TRAFFIC COUNT DATA</t>
  </si>
  <si>
    <t>ROUTE #:</t>
  </si>
  <si>
    <t>REF. PT.:</t>
  </si>
  <si>
    <t>SITE CODE:</t>
  </si>
  <si>
    <t>FOR COUNTS BEGINNING:</t>
  </si>
  <si>
    <t xml:space="preserve"> </t>
  </si>
  <si>
    <t>DATE</t>
  </si>
  <si>
    <t>AVE.</t>
  </si>
  <si>
    <t>HOUR   DAY</t>
  </si>
  <si>
    <t>MON.</t>
  </si>
  <si>
    <t>TUE.</t>
  </si>
  <si>
    <t>WED.</t>
  </si>
  <si>
    <t>THU.</t>
  </si>
  <si>
    <t>FRI.</t>
  </si>
  <si>
    <t>SAT.</t>
  </si>
  <si>
    <t>SUN.</t>
  </si>
  <si>
    <t>WK.DAY</t>
  </si>
  <si>
    <t>WKEND</t>
  </si>
  <si>
    <t>24 HOURS FACTOR:</t>
  </si>
  <si>
    <t>FACTORED ADT:</t>
  </si>
  <si>
    <t>CORRECTED AADT:</t>
  </si>
  <si>
    <t>DATA FILE --&gt;</t>
  </si>
  <si>
    <t>DAKOTA</t>
  </si>
  <si>
    <t>213+00.681</t>
  </si>
  <si>
    <t>DR</t>
  </si>
  <si>
    <t>APPROACH</t>
  </si>
  <si>
    <t>a:\55420177</t>
  </si>
  <si>
    <t xml:space="preserve"> TH-55 EB, W. OF CSAH-42</t>
  </si>
  <si>
    <t>a:\42550223</t>
  </si>
  <si>
    <t xml:space="preserve"> CSAH-42 NB, S. OF TH-55</t>
  </si>
  <si>
    <t>a:\55420345</t>
  </si>
  <si>
    <t xml:space="preserve">TH-55 WB, E. OF CSAH-42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</si>
</sst>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51"/>
  <sheetViews>
    <sheetView zoomScale="75" zoomScaleNormal="75" zoomScaleSheetLayoutView="100" workbookViewId="0" topLeftCell="A1">
      <selection activeCell="Q31" sqref="Q31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1"/>
      <c r="C2" s="3" t="s">
        <v>0</v>
      </c>
      <c r="D2" s="1"/>
      <c r="E2" s="1"/>
      <c r="F2" s="1"/>
      <c r="G2" s="1"/>
      <c r="H2" s="1"/>
      <c r="I2" s="1"/>
      <c r="J2" s="15"/>
    </row>
    <row r="3" spans="1:10" ht="12.75">
      <c r="A3" s="14"/>
      <c r="B3" s="1"/>
      <c r="C3" s="1"/>
      <c r="D3" s="1"/>
      <c r="E3" s="1"/>
      <c r="F3" s="1"/>
      <c r="G3" s="1"/>
      <c r="H3" s="1"/>
      <c r="I3" s="1"/>
      <c r="J3" s="15"/>
    </row>
    <row r="4" spans="1:10" ht="15.75">
      <c r="A4" s="14"/>
      <c r="B4" s="1"/>
      <c r="C4" s="1"/>
      <c r="D4" s="4" t="s">
        <v>1</v>
      </c>
      <c r="E4" s="1"/>
      <c r="F4" s="1"/>
      <c r="G4" s="1"/>
      <c r="H4" s="1"/>
      <c r="I4" s="1"/>
      <c r="J4" s="15"/>
    </row>
    <row r="5" spans="1:10" ht="12.75">
      <c r="A5" s="14"/>
      <c r="B5" s="1"/>
      <c r="C5" s="1"/>
      <c r="D5" s="1"/>
      <c r="E5" s="1"/>
      <c r="F5" s="1"/>
      <c r="G5" s="1"/>
      <c r="H5" s="1"/>
      <c r="I5" s="1"/>
      <c r="J5" s="15"/>
    </row>
    <row r="6" spans="1:10" ht="15.75">
      <c r="A6" s="14"/>
      <c r="B6" s="1"/>
      <c r="C6" s="1"/>
      <c r="D6" s="1"/>
      <c r="E6" s="4" t="s">
        <v>30</v>
      </c>
      <c r="F6" s="1"/>
      <c r="G6" s="1"/>
      <c r="H6" s="1"/>
      <c r="I6" s="1"/>
      <c r="J6" s="15"/>
    </row>
    <row r="7" spans="1:10" ht="12.75">
      <c r="A7" s="14"/>
      <c r="B7" s="1"/>
      <c r="C7" s="1"/>
      <c r="D7" s="1"/>
      <c r="E7" s="1"/>
      <c r="F7" s="1"/>
      <c r="G7" s="1"/>
      <c r="H7" s="1"/>
      <c r="I7" s="1"/>
      <c r="J7" s="15"/>
    </row>
    <row r="8" spans="1:10" ht="12.75">
      <c r="A8" s="16" t="s">
        <v>31</v>
      </c>
      <c r="B8" s="2" t="s">
        <v>57</v>
      </c>
      <c r="C8" s="2"/>
      <c r="D8" s="2"/>
      <c r="E8" s="2"/>
      <c r="F8" s="2"/>
      <c r="G8" s="2"/>
      <c r="H8" s="2"/>
      <c r="I8" s="2"/>
      <c r="J8" s="17"/>
    </row>
    <row r="9" spans="1:10" ht="12.75">
      <c r="A9" s="16" t="s">
        <v>2</v>
      </c>
      <c r="B9" s="2" t="s">
        <v>52</v>
      </c>
      <c r="C9" s="2"/>
      <c r="D9" s="2"/>
      <c r="E9" s="2"/>
      <c r="F9" s="2"/>
      <c r="G9" s="2"/>
      <c r="H9" s="2"/>
      <c r="I9" s="2"/>
      <c r="J9" s="17"/>
    </row>
    <row r="10" spans="1:10" ht="12.75">
      <c r="A10" s="16" t="s">
        <v>32</v>
      </c>
      <c r="B10" s="2" t="s">
        <v>53</v>
      </c>
      <c r="C10" s="2"/>
      <c r="D10" s="2"/>
      <c r="E10" s="2"/>
      <c r="F10" s="2"/>
      <c r="G10" s="5" t="s">
        <v>33</v>
      </c>
      <c r="H10" s="2" t="s">
        <v>55</v>
      </c>
      <c r="I10" s="1"/>
      <c r="J10" s="15"/>
    </row>
    <row r="11" spans="1:10" ht="12.75">
      <c r="A11" s="18"/>
      <c r="B11" s="2"/>
      <c r="C11" s="2"/>
      <c r="D11" s="2"/>
      <c r="E11" s="2"/>
      <c r="F11" s="2"/>
      <c r="G11" s="2"/>
      <c r="H11" s="2"/>
      <c r="I11" s="2"/>
      <c r="J11" s="17"/>
    </row>
    <row r="12" spans="1:10" ht="12.75">
      <c r="A12" s="16" t="s">
        <v>27</v>
      </c>
      <c r="B12" s="2" t="s">
        <v>54</v>
      </c>
      <c r="C12" s="2"/>
      <c r="D12" s="2"/>
      <c r="E12" s="2"/>
      <c r="F12" s="2"/>
      <c r="G12" s="2"/>
      <c r="H12" s="2"/>
      <c r="I12" s="2"/>
      <c r="J12" s="17"/>
    </row>
    <row r="13" spans="1:10" ht="12.75">
      <c r="A13" s="18"/>
      <c r="B13" s="2"/>
      <c r="C13" s="2"/>
      <c r="D13" s="2"/>
      <c r="E13" s="2"/>
      <c r="F13" s="2"/>
      <c r="G13" s="2"/>
      <c r="H13" s="2"/>
      <c r="I13" s="2"/>
      <c r="J13" s="17"/>
    </row>
    <row r="14" spans="1:10" ht="12.75">
      <c r="A14" s="18" t="s">
        <v>34</v>
      </c>
      <c r="B14" s="2"/>
      <c r="C14" s="2"/>
      <c r="D14" s="42">
        <v>39356</v>
      </c>
      <c r="E14" s="43"/>
      <c r="F14" s="43"/>
      <c r="G14" s="2"/>
      <c r="H14" s="2"/>
      <c r="I14" s="2"/>
      <c r="J14" s="17"/>
    </row>
    <row r="15" spans="1:10" ht="13.5" thickBot="1">
      <c r="A15" s="14"/>
      <c r="B15" s="1"/>
      <c r="C15" s="1"/>
      <c r="D15" s="1"/>
      <c r="E15" s="1"/>
      <c r="F15" s="1"/>
      <c r="G15" s="1"/>
      <c r="H15" s="1"/>
      <c r="I15" s="1"/>
      <c r="J15" s="15"/>
    </row>
    <row r="16" spans="1:10" ht="12.75">
      <c r="A16" s="27" t="s">
        <v>36</v>
      </c>
      <c r="B16" s="41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 t="s">
        <v>37</v>
      </c>
      <c r="J16" s="29" t="s">
        <v>37</v>
      </c>
    </row>
    <row r="17" spans="1:10" ht="13.5" thickBot="1">
      <c r="A17" s="30" t="s">
        <v>38</v>
      </c>
      <c r="B17" s="31" t="s">
        <v>39</v>
      </c>
      <c r="C17" s="31" t="s">
        <v>40</v>
      </c>
      <c r="D17" s="31" t="s">
        <v>41</v>
      </c>
      <c r="E17" s="31" t="s">
        <v>42</v>
      </c>
      <c r="F17" s="31" t="s">
        <v>43</v>
      </c>
      <c r="G17" s="31" t="s">
        <v>44</v>
      </c>
      <c r="H17" s="31" t="s">
        <v>45</v>
      </c>
      <c r="I17" s="31" t="s">
        <v>46</v>
      </c>
      <c r="J17" s="32" t="s">
        <v>47</v>
      </c>
    </row>
    <row r="18" spans="1:10" ht="12.75">
      <c r="A18" s="10" t="s">
        <v>3</v>
      </c>
      <c r="B18" s="8"/>
      <c r="C18" s="8">
        <v>46</v>
      </c>
      <c r="D18" s="8">
        <v>53</v>
      </c>
      <c r="E18" s="8">
        <v>45</v>
      </c>
      <c r="F18" s="8"/>
      <c r="G18" s="8"/>
      <c r="H18" s="8"/>
      <c r="I18" s="8">
        <f>IF(COUNT(B18:F18)&gt;0,INT(AVERAGE(B18:F18)),"")</f>
        <v>48</v>
      </c>
      <c r="J18" s="22">
        <f>IF(COUNT(G18:H18)&gt;0,INT(AVERAGE(G18:H18)),"")</f>
      </c>
    </row>
    <row r="19" spans="1:10" ht="12.75">
      <c r="A19" s="19" t="s">
        <v>4</v>
      </c>
      <c r="B19" s="9"/>
      <c r="C19" s="9">
        <v>35</v>
      </c>
      <c r="D19" s="9">
        <v>26</v>
      </c>
      <c r="E19" s="9">
        <v>23</v>
      </c>
      <c r="F19" s="9" t="s">
        <v>35</v>
      </c>
      <c r="G19" s="9"/>
      <c r="H19" s="9"/>
      <c r="I19" s="9">
        <f aca="true" t="shared" si="0" ref="I19:I41">IF(COUNT(B19:F19)&gt;0,INT(AVERAGE(B19:F19)),"")</f>
        <v>28</v>
      </c>
      <c r="J19" s="20">
        <f aca="true" t="shared" si="1" ref="J19:J41">IF(COUNT(G19:H19)&gt;0,INT(AVERAGE(G19:H19)),"")</f>
      </c>
    </row>
    <row r="20" spans="1:10" ht="12.75">
      <c r="A20" s="19" t="s">
        <v>5</v>
      </c>
      <c r="B20" s="9"/>
      <c r="C20" s="9">
        <v>19</v>
      </c>
      <c r="D20" s="9">
        <v>21</v>
      </c>
      <c r="E20" s="9">
        <v>15</v>
      </c>
      <c r="F20" s="9"/>
      <c r="G20" s="9"/>
      <c r="H20" s="9"/>
      <c r="I20" s="9">
        <f t="shared" si="0"/>
        <v>18</v>
      </c>
      <c r="J20" s="20">
        <f t="shared" si="1"/>
      </c>
    </row>
    <row r="21" spans="1:10" ht="12.75">
      <c r="A21" s="19" t="s">
        <v>6</v>
      </c>
      <c r="B21" s="9"/>
      <c r="C21" s="9">
        <v>23</v>
      </c>
      <c r="D21" s="9">
        <v>38</v>
      </c>
      <c r="E21" s="9">
        <v>30</v>
      </c>
      <c r="F21" s="9"/>
      <c r="G21" s="9"/>
      <c r="H21" s="9"/>
      <c r="I21" s="9">
        <f t="shared" si="0"/>
        <v>30</v>
      </c>
      <c r="J21" s="20">
        <f t="shared" si="1"/>
      </c>
    </row>
    <row r="22" spans="1:10" ht="12.75">
      <c r="A22" s="19" t="s">
        <v>7</v>
      </c>
      <c r="B22" s="9"/>
      <c r="C22" s="9">
        <v>27</v>
      </c>
      <c r="D22" s="9">
        <v>29</v>
      </c>
      <c r="E22" s="9">
        <v>32</v>
      </c>
      <c r="F22" s="9"/>
      <c r="G22" s="9"/>
      <c r="H22" s="9"/>
      <c r="I22" s="9">
        <f t="shared" si="0"/>
        <v>29</v>
      </c>
      <c r="J22" s="20">
        <f t="shared" si="1"/>
      </c>
    </row>
    <row r="23" spans="1:10" ht="12.75">
      <c r="A23" s="19" t="s">
        <v>8</v>
      </c>
      <c r="B23" s="9"/>
      <c r="C23" s="9">
        <v>126</v>
      </c>
      <c r="D23" s="9">
        <v>121</v>
      </c>
      <c r="E23" s="9">
        <v>142</v>
      </c>
      <c r="F23" s="9"/>
      <c r="G23" s="9"/>
      <c r="H23" s="9"/>
      <c r="I23" s="9">
        <f t="shared" si="0"/>
        <v>129</v>
      </c>
      <c r="J23" s="20">
        <f t="shared" si="1"/>
      </c>
    </row>
    <row r="24" spans="1:10" ht="12.75">
      <c r="A24" s="19" t="s">
        <v>9</v>
      </c>
      <c r="B24" s="9"/>
      <c r="C24" s="9">
        <v>206</v>
      </c>
      <c r="D24" s="9">
        <v>212</v>
      </c>
      <c r="E24" s="9">
        <v>229</v>
      </c>
      <c r="F24" s="9"/>
      <c r="G24" s="9"/>
      <c r="H24" s="9"/>
      <c r="I24" s="9">
        <f t="shared" si="0"/>
        <v>215</v>
      </c>
      <c r="J24" s="20">
        <f t="shared" si="1"/>
      </c>
    </row>
    <row r="25" spans="1:10" ht="12.75">
      <c r="A25" s="19" t="s">
        <v>10</v>
      </c>
      <c r="B25" s="9"/>
      <c r="C25" s="9">
        <v>364</v>
      </c>
      <c r="D25" s="9">
        <v>362</v>
      </c>
      <c r="E25" s="9">
        <v>360</v>
      </c>
      <c r="F25" s="9"/>
      <c r="G25" s="9"/>
      <c r="H25" s="9"/>
      <c r="I25" s="9">
        <f t="shared" si="0"/>
        <v>362</v>
      </c>
      <c r="J25" s="20">
        <f t="shared" si="1"/>
      </c>
    </row>
    <row r="26" spans="1:10" ht="12.75">
      <c r="A26" s="19" t="s">
        <v>11</v>
      </c>
      <c r="B26" s="9"/>
      <c r="C26" s="9">
        <v>340</v>
      </c>
      <c r="D26" s="9">
        <v>347</v>
      </c>
      <c r="E26" s="9">
        <v>362</v>
      </c>
      <c r="F26" s="9"/>
      <c r="G26" s="9"/>
      <c r="H26" s="9"/>
      <c r="I26" s="9">
        <f t="shared" si="0"/>
        <v>349</v>
      </c>
      <c r="J26" s="20">
        <f t="shared" si="1"/>
      </c>
    </row>
    <row r="27" spans="1:10" ht="12.75">
      <c r="A27" s="19" t="s">
        <v>12</v>
      </c>
      <c r="B27" s="9"/>
      <c r="C27" s="9">
        <v>260</v>
      </c>
      <c r="D27" s="9">
        <v>293</v>
      </c>
      <c r="E27" s="9">
        <v>347</v>
      </c>
      <c r="F27" s="9"/>
      <c r="G27" s="9"/>
      <c r="H27" s="9"/>
      <c r="I27" s="9">
        <f t="shared" si="0"/>
        <v>300</v>
      </c>
      <c r="J27" s="20">
        <f t="shared" si="1"/>
      </c>
    </row>
    <row r="28" spans="1:10" ht="12.75">
      <c r="A28" s="19" t="s">
        <v>13</v>
      </c>
      <c r="B28" s="9"/>
      <c r="C28" s="9">
        <v>276</v>
      </c>
      <c r="D28" s="9">
        <v>317</v>
      </c>
      <c r="E28" s="9"/>
      <c r="F28" s="9"/>
      <c r="G28" s="9"/>
      <c r="H28" s="9"/>
      <c r="I28" s="9">
        <f t="shared" si="0"/>
        <v>296</v>
      </c>
      <c r="J28" s="20">
        <f t="shared" si="1"/>
      </c>
    </row>
    <row r="29" spans="1:10" ht="12.75">
      <c r="A29" s="19" t="s">
        <v>14</v>
      </c>
      <c r="B29" s="9"/>
      <c r="C29" s="9">
        <v>309</v>
      </c>
      <c r="D29" s="9">
        <v>340</v>
      </c>
      <c r="E29" s="9"/>
      <c r="F29" s="9"/>
      <c r="G29" s="9"/>
      <c r="H29" s="9"/>
      <c r="I29" s="9">
        <f t="shared" si="0"/>
        <v>324</v>
      </c>
      <c r="J29" s="20">
        <f t="shared" si="1"/>
      </c>
    </row>
    <row r="30" spans="1:10" ht="12.75">
      <c r="A30" s="19" t="s">
        <v>15</v>
      </c>
      <c r="B30" s="9">
        <v>332</v>
      </c>
      <c r="C30" s="9">
        <v>333</v>
      </c>
      <c r="D30" s="9">
        <v>384</v>
      </c>
      <c r="E30" s="9"/>
      <c r="F30" s="9"/>
      <c r="G30" s="9"/>
      <c r="H30" s="9"/>
      <c r="I30" s="9">
        <f t="shared" si="0"/>
        <v>349</v>
      </c>
      <c r="J30" s="20">
        <f t="shared" si="1"/>
      </c>
    </row>
    <row r="31" spans="1:10" ht="12.75">
      <c r="A31" s="19" t="s">
        <v>16</v>
      </c>
      <c r="B31" s="9">
        <v>347</v>
      </c>
      <c r="C31" s="9">
        <v>371</v>
      </c>
      <c r="D31" s="9">
        <v>345</v>
      </c>
      <c r="E31" s="9"/>
      <c r="F31" s="9"/>
      <c r="G31" s="9"/>
      <c r="H31" s="9"/>
      <c r="I31" s="9">
        <f t="shared" si="0"/>
        <v>354</v>
      </c>
      <c r="J31" s="20">
        <f t="shared" si="1"/>
      </c>
    </row>
    <row r="32" spans="1:10" ht="12.75">
      <c r="A32" s="19" t="s">
        <v>17</v>
      </c>
      <c r="B32" s="9">
        <v>486</v>
      </c>
      <c r="C32" s="9">
        <v>456</v>
      </c>
      <c r="D32" s="9">
        <v>491</v>
      </c>
      <c r="E32" s="9"/>
      <c r="F32" s="9"/>
      <c r="G32" s="9"/>
      <c r="H32" s="9"/>
      <c r="I32" s="9">
        <f t="shared" si="0"/>
        <v>477</v>
      </c>
      <c r="J32" s="20">
        <f t="shared" si="1"/>
      </c>
    </row>
    <row r="33" spans="1:10" ht="12.75">
      <c r="A33" s="19" t="s">
        <v>18</v>
      </c>
      <c r="B33" s="9">
        <v>750</v>
      </c>
      <c r="C33" s="9">
        <v>706</v>
      </c>
      <c r="D33" s="9">
        <v>704</v>
      </c>
      <c r="E33" s="9"/>
      <c r="F33" s="9"/>
      <c r="G33" s="9"/>
      <c r="H33" s="9"/>
      <c r="I33" s="9">
        <f t="shared" si="0"/>
        <v>720</v>
      </c>
      <c r="J33" s="20">
        <f t="shared" si="1"/>
      </c>
    </row>
    <row r="34" spans="1:10" ht="12.75">
      <c r="A34" s="19" t="s">
        <v>19</v>
      </c>
      <c r="B34" s="9">
        <v>1046</v>
      </c>
      <c r="C34" s="9">
        <v>997</v>
      </c>
      <c r="D34" s="9">
        <v>979</v>
      </c>
      <c r="E34" s="9"/>
      <c r="F34" s="9"/>
      <c r="G34" s="9"/>
      <c r="H34" s="9"/>
      <c r="I34" s="9">
        <f t="shared" si="0"/>
        <v>1007</v>
      </c>
      <c r="J34" s="20">
        <f t="shared" si="1"/>
      </c>
    </row>
    <row r="35" spans="1:10" ht="12.75">
      <c r="A35" s="19" t="s">
        <v>20</v>
      </c>
      <c r="B35" s="9">
        <v>1112</v>
      </c>
      <c r="C35" s="9">
        <v>1069</v>
      </c>
      <c r="D35" s="9">
        <v>1077</v>
      </c>
      <c r="E35" s="9"/>
      <c r="F35" s="9"/>
      <c r="G35" s="9"/>
      <c r="H35" s="9"/>
      <c r="I35" s="9">
        <f t="shared" si="0"/>
        <v>1086</v>
      </c>
      <c r="J35" s="20">
        <f t="shared" si="1"/>
      </c>
    </row>
    <row r="36" spans="1:10" ht="12.75">
      <c r="A36" s="19" t="s">
        <v>21</v>
      </c>
      <c r="B36" s="9">
        <v>559</v>
      </c>
      <c r="C36" s="9">
        <v>555</v>
      </c>
      <c r="D36" s="9">
        <v>568</v>
      </c>
      <c r="E36" s="9"/>
      <c r="F36" s="9"/>
      <c r="G36" s="9"/>
      <c r="H36" s="9"/>
      <c r="I36" s="9">
        <f t="shared" si="0"/>
        <v>560</v>
      </c>
      <c r="J36" s="20">
        <f t="shared" si="1"/>
      </c>
    </row>
    <row r="37" spans="1:10" ht="12.75">
      <c r="A37" s="19" t="s">
        <v>22</v>
      </c>
      <c r="B37" s="9">
        <v>307</v>
      </c>
      <c r="C37" s="9">
        <v>294</v>
      </c>
      <c r="D37" s="9">
        <v>355</v>
      </c>
      <c r="E37" s="9" t="s">
        <v>35</v>
      </c>
      <c r="F37" s="9"/>
      <c r="G37" s="9"/>
      <c r="H37" s="9"/>
      <c r="I37" s="9">
        <f t="shared" si="0"/>
        <v>318</v>
      </c>
      <c r="J37" s="20">
        <f t="shared" si="1"/>
      </c>
    </row>
    <row r="38" spans="1:10" ht="12.75">
      <c r="A38" s="19" t="s">
        <v>23</v>
      </c>
      <c r="B38" s="9">
        <v>212</v>
      </c>
      <c r="C38" s="9">
        <v>193</v>
      </c>
      <c r="D38" s="9">
        <v>249</v>
      </c>
      <c r="E38" s="9"/>
      <c r="F38" s="9"/>
      <c r="G38" s="9"/>
      <c r="H38" s="9"/>
      <c r="I38" s="9">
        <f t="shared" si="0"/>
        <v>218</v>
      </c>
      <c r="J38" s="20">
        <f t="shared" si="1"/>
      </c>
    </row>
    <row r="39" spans="1:10" ht="12.75">
      <c r="A39" s="19" t="s">
        <v>24</v>
      </c>
      <c r="B39" s="9">
        <v>177</v>
      </c>
      <c r="C39" s="9">
        <v>191</v>
      </c>
      <c r="D39" s="9">
        <v>229</v>
      </c>
      <c r="E39" s="9"/>
      <c r="F39" s="9"/>
      <c r="G39" s="9"/>
      <c r="H39" s="9"/>
      <c r="I39" s="9">
        <f t="shared" si="0"/>
        <v>199</v>
      </c>
      <c r="J39" s="20">
        <f t="shared" si="1"/>
      </c>
    </row>
    <row r="40" spans="1:10" ht="12.75">
      <c r="A40" s="19" t="s">
        <v>25</v>
      </c>
      <c r="B40" s="9">
        <v>119</v>
      </c>
      <c r="C40" s="9">
        <v>102</v>
      </c>
      <c r="D40" s="9">
        <v>110</v>
      </c>
      <c r="E40" s="9"/>
      <c r="F40" s="9"/>
      <c r="G40" s="9"/>
      <c r="H40" s="9"/>
      <c r="I40" s="9">
        <f t="shared" si="0"/>
        <v>110</v>
      </c>
      <c r="J40" s="20">
        <f t="shared" si="1"/>
      </c>
    </row>
    <row r="41" spans="1:10" ht="13.5" thickBot="1">
      <c r="A41" s="21" t="s">
        <v>26</v>
      </c>
      <c r="B41" s="33">
        <v>68</v>
      </c>
      <c r="C41" s="33">
        <v>78</v>
      </c>
      <c r="D41" s="33">
        <v>77</v>
      </c>
      <c r="E41" s="33"/>
      <c r="F41" s="33"/>
      <c r="G41" s="33"/>
      <c r="H41" s="33"/>
      <c r="I41" s="33">
        <f t="shared" si="0"/>
        <v>74</v>
      </c>
      <c r="J41" s="34">
        <f t="shared" si="1"/>
      </c>
    </row>
    <row r="42" spans="1:10" ht="12.75">
      <c r="A42" s="35"/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3.5" thickBot="1">
      <c r="A43" s="38" t="s">
        <v>28</v>
      </c>
      <c r="B43" s="39">
        <f>IF(COUNT(B18:B41)&gt;0,SUM(B18:B41),"")</f>
        <v>5515</v>
      </c>
      <c r="C43" s="39">
        <f aca="true" t="shared" si="2" ref="C43:J43">IF(COUNT(C18:C41)&gt;0,SUM(C18:C41),"")</f>
        <v>7376</v>
      </c>
      <c r="D43" s="39">
        <f t="shared" si="2"/>
        <v>7727</v>
      </c>
      <c r="E43" s="39">
        <f t="shared" si="2"/>
        <v>1585</v>
      </c>
      <c r="F43" s="39">
        <f t="shared" si="2"/>
      </c>
      <c r="G43" s="39">
        <f t="shared" si="2"/>
      </c>
      <c r="H43" s="39">
        <f t="shared" si="2"/>
      </c>
      <c r="I43" s="39">
        <f t="shared" si="2"/>
        <v>7600</v>
      </c>
      <c r="J43" s="40">
        <f t="shared" si="2"/>
      </c>
    </row>
    <row r="44" spans="1:10" ht="12.75">
      <c r="A44" s="14"/>
      <c r="B44" s="1"/>
      <c r="C44" s="1"/>
      <c r="D44" s="1"/>
      <c r="E44" s="1"/>
      <c r="F44" s="1"/>
      <c r="G44" s="1"/>
      <c r="H44" s="1"/>
      <c r="I44" s="6"/>
      <c r="J44" s="15"/>
    </row>
    <row r="45" spans="1:10" ht="12.75">
      <c r="A45" s="14" t="s">
        <v>48</v>
      </c>
      <c r="B45" s="1"/>
      <c r="C45" s="1"/>
      <c r="D45" s="1"/>
      <c r="E45" s="1"/>
      <c r="F45" s="1"/>
      <c r="G45" s="1"/>
      <c r="H45" s="7" t="s">
        <v>49</v>
      </c>
      <c r="I45" s="6">
        <f>IF(COUNT(I43)&gt;0,IF(COUNT(C45)&gt;0,INT(C45*I43),""),"")</f>
      </c>
      <c r="J45" s="23"/>
    </row>
    <row r="46" spans="1:10" ht="12.75">
      <c r="A46" s="14"/>
      <c r="B46" s="1"/>
      <c r="C46" s="1"/>
      <c r="D46" s="1"/>
      <c r="E46" s="1"/>
      <c r="F46" s="1"/>
      <c r="G46" s="1"/>
      <c r="H46" s="1"/>
      <c r="I46" s="1"/>
      <c r="J46" s="15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7" t="s">
        <v>50</v>
      </c>
      <c r="I47" s="1"/>
      <c r="J47" s="15"/>
    </row>
    <row r="48" spans="1:10" ht="12.75">
      <c r="A48" s="14"/>
      <c r="B48" s="1"/>
      <c r="C48" s="1"/>
      <c r="D48" s="1"/>
      <c r="E48" s="1"/>
      <c r="F48" s="1"/>
      <c r="G48" s="1"/>
      <c r="H48" s="1"/>
      <c r="I48" s="1"/>
      <c r="J48" s="15"/>
    </row>
    <row r="49" spans="1:10" ht="12.75">
      <c r="A49" s="14"/>
      <c r="B49" s="1"/>
      <c r="C49" s="1"/>
      <c r="D49" s="1"/>
      <c r="E49" s="1"/>
      <c r="F49" s="1"/>
      <c r="G49" s="1"/>
      <c r="H49" s="1"/>
      <c r="I49" s="1"/>
      <c r="J49" s="15"/>
    </row>
    <row r="50" spans="1:10" ht="12.75">
      <c r="A50" s="14"/>
      <c r="B50" s="1"/>
      <c r="C50" s="1"/>
      <c r="D50" s="1"/>
      <c r="E50" s="1"/>
      <c r="F50" s="1"/>
      <c r="G50" s="7" t="s">
        <v>51</v>
      </c>
      <c r="H50" s="1" t="s">
        <v>56</v>
      </c>
      <c r="I50" s="1"/>
      <c r="J50" s="15"/>
    </row>
    <row r="51" spans="1:10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6"/>
    </row>
  </sheetData>
  <mergeCells count="1">
    <mergeCell ref="D14:F14"/>
  </mergeCells>
  <printOptions horizontalCentered="1" verticalCentered="1"/>
  <pageMargins left="0.5" right="0.5" top="0.5" bottom="0.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51"/>
  <sheetViews>
    <sheetView zoomScale="75" zoomScaleNormal="75" workbookViewId="0" topLeftCell="A1">
      <selection activeCell="B18" sqref="B18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1"/>
      <c r="C2" s="3" t="s">
        <v>0</v>
      </c>
      <c r="D2" s="1"/>
      <c r="E2" s="1"/>
      <c r="F2" s="1"/>
      <c r="G2" s="1"/>
      <c r="H2" s="1"/>
      <c r="I2" s="1"/>
      <c r="J2" s="15"/>
    </row>
    <row r="3" spans="1:10" ht="12.75">
      <c r="A3" s="14"/>
      <c r="B3" s="1"/>
      <c r="C3" s="1"/>
      <c r="D3" s="1"/>
      <c r="E3" s="1"/>
      <c r="F3" s="1"/>
      <c r="G3" s="1"/>
      <c r="H3" s="1"/>
      <c r="I3" s="1"/>
      <c r="J3" s="15"/>
    </row>
    <row r="4" spans="1:10" ht="15.75">
      <c r="A4" s="14"/>
      <c r="B4" s="1"/>
      <c r="C4" s="1"/>
      <c r="D4" s="4" t="s">
        <v>1</v>
      </c>
      <c r="E4" s="1"/>
      <c r="F4" s="1"/>
      <c r="G4" s="1"/>
      <c r="H4" s="1"/>
      <c r="I4" s="1"/>
      <c r="J4" s="15"/>
    </row>
    <row r="5" spans="1:10" ht="12.75">
      <c r="A5" s="14"/>
      <c r="B5" s="1"/>
      <c r="C5" s="1"/>
      <c r="D5" s="1"/>
      <c r="E5" s="1"/>
      <c r="F5" s="1"/>
      <c r="G5" s="1"/>
      <c r="H5" s="1"/>
      <c r="I5" s="1"/>
      <c r="J5" s="15"/>
    </row>
    <row r="6" spans="1:10" ht="15.75">
      <c r="A6" s="14"/>
      <c r="B6" s="1"/>
      <c r="C6" s="1"/>
      <c r="D6" s="1"/>
      <c r="E6" s="4" t="s">
        <v>30</v>
      </c>
      <c r="F6" s="1"/>
      <c r="G6" s="1"/>
      <c r="H6" s="1"/>
      <c r="I6" s="1"/>
      <c r="J6" s="15"/>
    </row>
    <row r="7" spans="1:10" ht="12.75">
      <c r="A7" s="14"/>
      <c r="B7" s="1"/>
      <c r="C7" s="1"/>
      <c r="D7" s="1"/>
      <c r="E7" s="1"/>
      <c r="F7" s="1"/>
      <c r="G7" s="1"/>
      <c r="H7" s="1"/>
      <c r="I7" s="1"/>
      <c r="J7" s="15"/>
    </row>
    <row r="8" spans="1:10" ht="12.75">
      <c r="A8" s="16" t="s">
        <v>31</v>
      </c>
      <c r="B8" s="2" t="s">
        <v>59</v>
      </c>
      <c r="C8" s="2"/>
      <c r="D8" s="2"/>
      <c r="E8" s="2"/>
      <c r="F8" s="2"/>
      <c r="G8" s="2"/>
      <c r="H8" s="2"/>
      <c r="I8" s="2"/>
      <c r="J8" s="17"/>
    </row>
    <row r="9" spans="1:10" ht="12.75">
      <c r="A9" s="16" t="s">
        <v>2</v>
      </c>
      <c r="B9" s="2" t="s">
        <v>52</v>
      </c>
      <c r="C9" s="2"/>
      <c r="D9" s="2"/>
      <c r="E9" s="2"/>
      <c r="F9" s="2"/>
      <c r="G9" s="2"/>
      <c r="H9" s="2"/>
      <c r="I9" s="2"/>
      <c r="J9" s="17"/>
    </row>
    <row r="10" spans="1:10" ht="12.75">
      <c r="A10" s="16" t="s">
        <v>32</v>
      </c>
      <c r="B10" s="2" t="s">
        <v>53</v>
      </c>
      <c r="C10" s="2"/>
      <c r="D10" s="2"/>
      <c r="E10" s="2"/>
      <c r="F10" s="2"/>
      <c r="G10" s="5" t="s">
        <v>33</v>
      </c>
      <c r="H10" s="2" t="s">
        <v>55</v>
      </c>
      <c r="I10" s="1"/>
      <c r="J10" s="15"/>
    </row>
    <row r="11" spans="1:10" ht="12.75">
      <c r="A11" s="18"/>
      <c r="B11" s="2"/>
      <c r="C11" s="2"/>
      <c r="D11" s="2"/>
      <c r="E11" s="2"/>
      <c r="F11" s="2"/>
      <c r="G11" s="2"/>
      <c r="H11" s="2"/>
      <c r="I11" s="2"/>
      <c r="J11" s="17"/>
    </row>
    <row r="12" spans="1:10" ht="12.75">
      <c r="A12" s="16" t="s">
        <v>27</v>
      </c>
      <c r="B12" s="2" t="s">
        <v>54</v>
      </c>
      <c r="C12" s="2"/>
      <c r="D12" s="2"/>
      <c r="E12" s="2"/>
      <c r="F12" s="2"/>
      <c r="G12" s="2"/>
      <c r="H12" s="2"/>
      <c r="I12" s="2"/>
      <c r="J12" s="17"/>
    </row>
    <row r="13" spans="1:10" ht="12.75">
      <c r="A13" s="18"/>
      <c r="B13" s="2"/>
      <c r="C13" s="2"/>
      <c r="D13" s="2"/>
      <c r="E13" s="2"/>
      <c r="F13" s="2"/>
      <c r="G13" s="2"/>
      <c r="H13" s="2"/>
      <c r="I13" s="2"/>
      <c r="J13" s="17"/>
    </row>
    <row r="14" spans="1:10" ht="12.75">
      <c r="A14" s="18" t="s">
        <v>34</v>
      </c>
      <c r="B14" s="2"/>
      <c r="C14" s="2"/>
      <c r="D14" s="42">
        <v>39356</v>
      </c>
      <c r="E14" s="43"/>
      <c r="F14" s="43"/>
      <c r="G14" s="2"/>
      <c r="H14" s="2"/>
      <c r="I14" s="2"/>
      <c r="J14" s="17"/>
    </row>
    <row r="15" spans="1:10" ht="13.5" thickBot="1">
      <c r="A15" s="14"/>
      <c r="B15" s="1"/>
      <c r="C15" s="1"/>
      <c r="D15" s="1"/>
      <c r="E15" s="1"/>
      <c r="F15" s="1"/>
      <c r="G15" s="1"/>
      <c r="H15" s="1"/>
      <c r="I15" s="1"/>
      <c r="J15" s="15"/>
    </row>
    <row r="16" spans="1:10" ht="12.75">
      <c r="A16" s="27" t="s">
        <v>36</v>
      </c>
      <c r="B16" s="41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 t="s">
        <v>37</v>
      </c>
      <c r="J16" s="29" t="s">
        <v>37</v>
      </c>
    </row>
    <row r="17" spans="1:10" ht="13.5" thickBot="1">
      <c r="A17" s="30" t="s">
        <v>38</v>
      </c>
      <c r="B17" s="31" t="s">
        <v>39</v>
      </c>
      <c r="C17" s="31" t="s">
        <v>40</v>
      </c>
      <c r="D17" s="31" t="s">
        <v>41</v>
      </c>
      <c r="E17" s="31" t="s">
        <v>42</v>
      </c>
      <c r="F17" s="31" t="s">
        <v>43</v>
      </c>
      <c r="G17" s="31" t="s">
        <v>44</v>
      </c>
      <c r="H17" s="31" t="s">
        <v>45</v>
      </c>
      <c r="I17" s="31" t="s">
        <v>46</v>
      </c>
      <c r="J17" s="32" t="s">
        <v>47</v>
      </c>
    </row>
    <row r="18" spans="1:10" ht="12.75">
      <c r="A18" s="10" t="s">
        <v>3</v>
      </c>
      <c r="B18" s="8"/>
      <c r="C18" s="8">
        <v>3</v>
      </c>
      <c r="D18" s="8">
        <v>9</v>
      </c>
      <c r="E18" s="8">
        <v>9</v>
      </c>
      <c r="F18" s="8"/>
      <c r="G18" s="8"/>
      <c r="H18" s="8"/>
      <c r="I18" s="8">
        <f>IF(COUNT(B18:F18)&gt;0,INT(AVERAGE(B18:F18)),"")</f>
        <v>7</v>
      </c>
      <c r="J18" s="22">
        <f>IF(COUNT(G18:H18)&gt;0,INT(AVERAGE(G18:H18)),"")</f>
      </c>
    </row>
    <row r="19" spans="1:10" ht="12.75">
      <c r="A19" s="19" t="s">
        <v>4</v>
      </c>
      <c r="B19" s="9"/>
      <c r="C19" s="9">
        <v>3</v>
      </c>
      <c r="D19" s="9">
        <v>7</v>
      </c>
      <c r="E19" s="9">
        <v>10</v>
      </c>
      <c r="F19" s="9" t="s">
        <v>35</v>
      </c>
      <c r="G19" s="9"/>
      <c r="H19" s="9"/>
      <c r="I19" s="9">
        <f aca="true" t="shared" si="0" ref="I19:I41">IF(COUNT(B19:F19)&gt;0,INT(AVERAGE(B19:F19)),"")</f>
        <v>6</v>
      </c>
      <c r="J19" s="20">
        <f aca="true" t="shared" si="1" ref="J19:J41">IF(COUNT(G19:H19)&gt;0,INT(AVERAGE(G19:H19)),"")</f>
      </c>
    </row>
    <row r="20" spans="1:10" ht="12.75">
      <c r="A20" s="19" t="s">
        <v>5</v>
      </c>
      <c r="B20" s="9"/>
      <c r="C20" s="9">
        <v>8</v>
      </c>
      <c r="D20" s="9">
        <v>3</v>
      </c>
      <c r="E20" s="9">
        <v>6</v>
      </c>
      <c r="F20" s="9"/>
      <c r="G20" s="9"/>
      <c r="H20" s="9"/>
      <c r="I20" s="9">
        <f t="shared" si="0"/>
        <v>5</v>
      </c>
      <c r="J20" s="20">
        <f t="shared" si="1"/>
      </c>
    </row>
    <row r="21" spans="1:10" ht="12.75">
      <c r="A21" s="19" t="s">
        <v>6</v>
      </c>
      <c r="B21" s="9"/>
      <c r="C21" s="9">
        <v>7</v>
      </c>
      <c r="D21" s="9">
        <v>4</v>
      </c>
      <c r="E21" s="9">
        <v>6</v>
      </c>
      <c r="F21" s="9"/>
      <c r="G21" s="9"/>
      <c r="H21" s="9"/>
      <c r="I21" s="9">
        <f t="shared" si="0"/>
        <v>5</v>
      </c>
      <c r="J21" s="20">
        <f t="shared" si="1"/>
      </c>
    </row>
    <row r="22" spans="1:10" ht="12.75">
      <c r="A22" s="19" t="s">
        <v>7</v>
      </c>
      <c r="B22" s="9"/>
      <c r="C22" s="9">
        <v>6</v>
      </c>
      <c r="D22" s="9">
        <v>2</v>
      </c>
      <c r="E22" s="9">
        <v>6</v>
      </c>
      <c r="F22" s="9"/>
      <c r="G22" s="9"/>
      <c r="H22" s="9"/>
      <c r="I22" s="9">
        <f t="shared" si="0"/>
        <v>4</v>
      </c>
      <c r="J22" s="20">
        <f t="shared" si="1"/>
      </c>
    </row>
    <row r="23" spans="1:10" ht="12.75">
      <c r="A23" s="19" t="s">
        <v>8</v>
      </c>
      <c r="B23" s="9"/>
      <c r="C23" s="9">
        <v>20</v>
      </c>
      <c r="D23" s="9">
        <v>19</v>
      </c>
      <c r="E23" s="9">
        <v>20</v>
      </c>
      <c r="F23" s="9"/>
      <c r="G23" s="9"/>
      <c r="H23" s="9"/>
      <c r="I23" s="9">
        <f t="shared" si="0"/>
        <v>19</v>
      </c>
      <c r="J23" s="20">
        <f t="shared" si="1"/>
      </c>
    </row>
    <row r="24" spans="1:10" ht="12.75">
      <c r="A24" s="19" t="s">
        <v>9</v>
      </c>
      <c r="B24" s="9"/>
      <c r="C24" s="9">
        <v>71</v>
      </c>
      <c r="D24" s="9">
        <v>62</v>
      </c>
      <c r="E24" s="9">
        <v>70</v>
      </c>
      <c r="F24" s="9"/>
      <c r="G24" s="9"/>
      <c r="H24" s="9"/>
      <c r="I24" s="9">
        <f t="shared" si="0"/>
        <v>67</v>
      </c>
      <c r="J24" s="20">
        <f t="shared" si="1"/>
      </c>
    </row>
    <row r="25" spans="1:10" ht="12.75">
      <c r="A25" s="19" t="s">
        <v>10</v>
      </c>
      <c r="B25" s="9"/>
      <c r="C25" s="9">
        <v>143</v>
      </c>
      <c r="D25" s="9">
        <v>126</v>
      </c>
      <c r="E25" s="9">
        <v>132</v>
      </c>
      <c r="F25" s="9"/>
      <c r="G25" s="9"/>
      <c r="H25" s="9"/>
      <c r="I25" s="9">
        <f t="shared" si="0"/>
        <v>133</v>
      </c>
      <c r="J25" s="20">
        <f t="shared" si="1"/>
      </c>
    </row>
    <row r="26" spans="1:10" ht="12.75">
      <c r="A26" s="19" t="s">
        <v>11</v>
      </c>
      <c r="B26" s="9"/>
      <c r="C26" s="9">
        <v>173</v>
      </c>
      <c r="D26" s="9">
        <v>175</v>
      </c>
      <c r="E26" s="9">
        <v>188</v>
      </c>
      <c r="F26" s="9"/>
      <c r="G26" s="9"/>
      <c r="H26" s="9"/>
      <c r="I26" s="9">
        <f t="shared" si="0"/>
        <v>178</v>
      </c>
      <c r="J26" s="20">
        <f t="shared" si="1"/>
      </c>
    </row>
    <row r="27" spans="1:10" ht="12.75">
      <c r="A27" s="19" t="s">
        <v>12</v>
      </c>
      <c r="B27" s="9"/>
      <c r="C27" s="9">
        <v>164</v>
      </c>
      <c r="D27" s="9">
        <v>138</v>
      </c>
      <c r="E27" s="9">
        <v>115</v>
      </c>
      <c r="F27" s="9"/>
      <c r="G27" s="9"/>
      <c r="H27" s="9"/>
      <c r="I27" s="9">
        <f t="shared" si="0"/>
        <v>139</v>
      </c>
      <c r="J27" s="20">
        <f t="shared" si="1"/>
      </c>
    </row>
    <row r="28" spans="1:10" ht="12.75">
      <c r="A28" s="19" t="s">
        <v>13</v>
      </c>
      <c r="B28" s="9"/>
      <c r="C28" s="9">
        <v>115</v>
      </c>
      <c r="D28" s="9">
        <v>146</v>
      </c>
      <c r="E28" s="9"/>
      <c r="F28" s="9"/>
      <c r="G28" s="9"/>
      <c r="H28" s="9"/>
      <c r="I28" s="9">
        <f t="shared" si="0"/>
        <v>130</v>
      </c>
      <c r="J28" s="20">
        <f t="shared" si="1"/>
      </c>
    </row>
    <row r="29" spans="1:10" ht="12.75">
      <c r="A29" s="19" t="s">
        <v>14</v>
      </c>
      <c r="B29" s="9"/>
      <c r="C29" s="9">
        <v>127</v>
      </c>
      <c r="D29" s="9">
        <v>151</v>
      </c>
      <c r="E29" s="9"/>
      <c r="F29" s="9"/>
      <c r="G29" s="9"/>
      <c r="H29" s="9"/>
      <c r="I29" s="9">
        <f t="shared" si="0"/>
        <v>139</v>
      </c>
      <c r="J29" s="20">
        <f t="shared" si="1"/>
      </c>
    </row>
    <row r="30" spans="1:10" ht="12.75">
      <c r="A30" s="19" t="s">
        <v>15</v>
      </c>
      <c r="B30" s="9">
        <v>144</v>
      </c>
      <c r="C30" s="9">
        <v>134</v>
      </c>
      <c r="D30" s="9">
        <v>13</v>
      </c>
      <c r="E30" s="9"/>
      <c r="F30" s="9"/>
      <c r="G30" s="9"/>
      <c r="H30" s="9"/>
      <c r="I30" s="9">
        <f t="shared" si="0"/>
        <v>97</v>
      </c>
      <c r="J30" s="20">
        <f t="shared" si="1"/>
      </c>
    </row>
    <row r="31" spans="1:10" ht="12.75">
      <c r="A31" s="19" t="s">
        <v>16</v>
      </c>
      <c r="B31" s="9">
        <v>141</v>
      </c>
      <c r="C31" s="9">
        <v>122</v>
      </c>
      <c r="D31" s="9">
        <v>161</v>
      </c>
      <c r="E31" s="9"/>
      <c r="F31" s="9"/>
      <c r="G31" s="9"/>
      <c r="H31" s="9"/>
      <c r="I31" s="9">
        <f t="shared" si="0"/>
        <v>141</v>
      </c>
      <c r="J31" s="20">
        <f t="shared" si="1"/>
      </c>
    </row>
    <row r="32" spans="1:10" ht="12.75">
      <c r="A32" s="19" t="s">
        <v>17</v>
      </c>
      <c r="B32" s="9">
        <v>150</v>
      </c>
      <c r="C32" s="9">
        <v>149</v>
      </c>
      <c r="D32" s="9">
        <v>287</v>
      </c>
      <c r="E32" s="9"/>
      <c r="F32" s="9"/>
      <c r="G32" s="9"/>
      <c r="H32" s="9"/>
      <c r="I32" s="9">
        <f t="shared" si="0"/>
        <v>195</v>
      </c>
      <c r="J32" s="20">
        <f t="shared" si="1"/>
      </c>
    </row>
    <row r="33" spans="1:10" ht="12.75">
      <c r="A33" s="19" t="s">
        <v>18</v>
      </c>
      <c r="B33" s="9">
        <v>235</v>
      </c>
      <c r="C33" s="9">
        <v>202</v>
      </c>
      <c r="D33" s="9">
        <v>227</v>
      </c>
      <c r="E33" s="9"/>
      <c r="F33" s="9"/>
      <c r="G33" s="9"/>
      <c r="H33" s="9"/>
      <c r="I33" s="9">
        <f t="shared" si="0"/>
        <v>221</v>
      </c>
      <c r="J33" s="20">
        <f t="shared" si="1"/>
      </c>
    </row>
    <row r="34" spans="1:10" ht="12.75">
      <c r="A34" s="19" t="s">
        <v>19</v>
      </c>
      <c r="B34" s="9">
        <v>218</v>
      </c>
      <c r="C34" s="9">
        <v>179</v>
      </c>
      <c r="D34" s="9">
        <v>242</v>
      </c>
      <c r="E34" s="9"/>
      <c r="F34" s="9"/>
      <c r="G34" s="9"/>
      <c r="H34" s="9"/>
      <c r="I34" s="9">
        <f t="shared" si="0"/>
        <v>213</v>
      </c>
      <c r="J34" s="20">
        <f t="shared" si="1"/>
      </c>
    </row>
    <row r="35" spans="1:10" ht="12.75">
      <c r="A35" s="19" t="s">
        <v>20</v>
      </c>
      <c r="B35" s="9">
        <v>173</v>
      </c>
      <c r="C35" s="9">
        <v>161</v>
      </c>
      <c r="D35" s="9">
        <v>221</v>
      </c>
      <c r="E35" s="9"/>
      <c r="F35" s="9"/>
      <c r="G35" s="9"/>
      <c r="H35" s="9"/>
      <c r="I35" s="9">
        <f t="shared" si="0"/>
        <v>185</v>
      </c>
      <c r="J35" s="20">
        <f t="shared" si="1"/>
      </c>
    </row>
    <row r="36" spans="1:10" ht="12.75">
      <c r="A36" s="19" t="s">
        <v>21</v>
      </c>
      <c r="B36" s="9">
        <v>125</v>
      </c>
      <c r="C36" s="9">
        <v>123</v>
      </c>
      <c r="D36" s="9">
        <v>162</v>
      </c>
      <c r="E36" s="9"/>
      <c r="F36" s="9"/>
      <c r="G36" s="9"/>
      <c r="H36" s="9"/>
      <c r="I36" s="9">
        <f t="shared" si="0"/>
        <v>136</v>
      </c>
      <c r="J36" s="20">
        <f t="shared" si="1"/>
      </c>
    </row>
    <row r="37" spans="1:10" ht="12.75">
      <c r="A37" s="19" t="s">
        <v>22</v>
      </c>
      <c r="B37" s="9">
        <v>82</v>
      </c>
      <c r="C37" s="9">
        <v>71</v>
      </c>
      <c r="D37" s="9">
        <v>100</v>
      </c>
      <c r="E37" s="9" t="s">
        <v>35</v>
      </c>
      <c r="F37" s="9"/>
      <c r="G37" s="9"/>
      <c r="H37" s="9"/>
      <c r="I37" s="9">
        <f t="shared" si="0"/>
        <v>84</v>
      </c>
      <c r="J37" s="20">
        <f t="shared" si="1"/>
      </c>
    </row>
    <row r="38" spans="1:10" ht="12.75">
      <c r="A38" s="19" t="s">
        <v>23</v>
      </c>
      <c r="B38" s="9">
        <v>78</v>
      </c>
      <c r="C38" s="9">
        <v>77</v>
      </c>
      <c r="D38" s="9">
        <v>69</v>
      </c>
      <c r="E38" s="9"/>
      <c r="F38" s="9"/>
      <c r="G38" s="9"/>
      <c r="H38" s="9"/>
      <c r="I38" s="9">
        <f t="shared" si="0"/>
        <v>74</v>
      </c>
      <c r="J38" s="20">
        <f t="shared" si="1"/>
      </c>
    </row>
    <row r="39" spans="1:10" ht="12.75">
      <c r="A39" s="19" t="s">
        <v>24</v>
      </c>
      <c r="B39" s="9">
        <v>42</v>
      </c>
      <c r="C39" s="9">
        <v>56</v>
      </c>
      <c r="D39" s="9">
        <v>71</v>
      </c>
      <c r="E39" s="9"/>
      <c r="F39" s="9"/>
      <c r="G39" s="9"/>
      <c r="H39" s="9"/>
      <c r="I39" s="9">
        <f t="shared" si="0"/>
        <v>56</v>
      </c>
      <c r="J39" s="20">
        <f t="shared" si="1"/>
      </c>
    </row>
    <row r="40" spans="1:10" ht="12.75">
      <c r="A40" s="19" t="s">
        <v>25</v>
      </c>
      <c r="B40" s="9">
        <v>33</v>
      </c>
      <c r="C40" s="9">
        <v>29</v>
      </c>
      <c r="D40" s="9">
        <v>27</v>
      </c>
      <c r="E40" s="9"/>
      <c r="F40" s="9"/>
      <c r="G40" s="9"/>
      <c r="H40" s="9"/>
      <c r="I40" s="9">
        <f t="shared" si="0"/>
        <v>29</v>
      </c>
      <c r="J40" s="20">
        <f t="shared" si="1"/>
      </c>
    </row>
    <row r="41" spans="1:10" ht="13.5" thickBot="1">
      <c r="A41" s="21" t="s">
        <v>26</v>
      </c>
      <c r="B41" s="33">
        <v>17</v>
      </c>
      <c r="C41" s="33">
        <v>13</v>
      </c>
      <c r="D41" s="33">
        <v>19</v>
      </c>
      <c r="E41" s="33"/>
      <c r="F41" s="33"/>
      <c r="G41" s="33"/>
      <c r="H41" s="33"/>
      <c r="I41" s="33">
        <f t="shared" si="0"/>
        <v>16</v>
      </c>
      <c r="J41" s="34">
        <f t="shared" si="1"/>
      </c>
    </row>
    <row r="42" spans="1:10" ht="12.75">
      <c r="A42" s="35"/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3.5" thickBot="1">
      <c r="A43" s="38" t="s">
        <v>28</v>
      </c>
      <c r="B43" s="39">
        <f>IF(COUNT(B18:B41)&gt;0,SUM(B18:B41),"")</f>
        <v>1438</v>
      </c>
      <c r="C43" s="39">
        <f aca="true" t="shared" si="2" ref="C43:J43">IF(COUNT(C18:C41)&gt;0,SUM(C18:C41),"")</f>
        <v>2156</v>
      </c>
      <c r="D43" s="39">
        <f t="shared" si="2"/>
        <v>2441</v>
      </c>
      <c r="E43" s="39">
        <f t="shared" si="2"/>
        <v>562</v>
      </c>
      <c r="F43" s="39">
        <f t="shared" si="2"/>
      </c>
      <c r="G43" s="39">
        <f t="shared" si="2"/>
      </c>
      <c r="H43" s="39">
        <f t="shared" si="2"/>
      </c>
      <c r="I43" s="39">
        <f t="shared" si="2"/>
        <v>2279</v>
      </c>
      <c r="J43" s="40">
        <f t="shared" si="2"/>
      </c>
    </row>
    <row r="44" spans="1:10" ht="12.75">
      <c r="A44" s="14"/>
      <c r="B44" s="1"/>
      <c r="C44" s="1"/>
      <c r="D44" s="1"/>
      <c r="E44" s="1"/>
      <c r="F44" s="1"/>
      <c r="G44" s="1"/>
      <c r="H44" s="1"/>
      <c r="I44" s="6"/>
      <c r="J44" s="15"/>
    </row>
    <row r="45" spans="1:10" ht="12.75">
      <c r="A45" s="14" t="s">
        <v>48</v>
      </c>
      <c r="B45" s="1"/>
      <c r="C45" s="1"/>
      <c r="D45" s="1"/>
      <c r="E45" s="1"/>
      <c r="F45" s="1"/>
      <c r="G45" s="1"/>
      <c r="H45" s="7" t="s">
        <v>49</v>
      </c>
      <c r="I45" s="6">
        <f>IF(COUNT(I43)&gt;0,IF(COUNT(C45)&gt;0,INT(C45*I43),""),"")</f>
      </c>
      <c r="J45" s="23"/>
    </row>
    <row r="46" spans="1:10" ht="12.75">
      <c r="A46" s="14"/>
      <c r="B46" s="1"/>
      <c r="C46" s="1"/>
      <c r="D46" s="1"/>
      <c r="E46" s="1"/>
      <c r="F46" s="1"/>
      <c r="G46" s="1"/>
      <c r="H46" s="1"/>
      <c r="I46" s="1"/>
      <c r="J46" s="15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7" t="s">
        <v>50</v>
      </c>
      <c r="I47" s="1"/>
      <c r="J47" s="15"/>
    </row>
    <row r="48" spans="1:10" ht="12.75">
      <c r="A48" s="14"/>
      <c r="B48" s="1"/>
      <c r="C48" s="1"/>
      <c r="D48" s="1"/>
      <c r="E48" s="1"/>
      <c r="F48" s="1"/>
      <c r="G48" s="1"/>
      <c r="H48" s="1"/>
      <c r="I48" s="1"/>
      <c r="J48" s="15"/>
    </row>
    <row r="49" spans="1:10" ht="12.75">
      <c r="A49" s="14"/>
      <c r="B49" s="1"/>
      <c r="C49" s="1"/>
      <c r="D49" s="1"/>
      <c r="E49" s="1"/>
      <c r="F49" s="1"/>
      <c r="G49" s="1"/>
      <c r="H49" s="1"/>
      <c r="I49" s="1"/>
      <c r="J49" s="15"/>
    </row>
    <row r="50" spans="1:10" ht="12.75">
      <c r="A50" s="14"/>
      <c r="B50" s="1"/>
      <c r="C50" s="1"/>
      <c r="D50" s="1"/>
      <c r="E50" s="1"/>
      <c r="F50" s="1"/>
      <c r="G50" s="7" t="s">
        <v>51</v>
      </c>
      <c r="H50" s="1" t="s">
        <v>58</v>
      </c>
      <c r="I50" s="1"/>
      <c r="J50" s="15"/>
    </row>
    <row r="51" spans="1:10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6"/>
    </row>
  </sheetData>
  <mergeCells count="1">
    <mergeCell ref="D14:F14"/>
  </mergeCells>
  <printOptions horizontalCentered="1" verticalCentered="1"/>
  <pageMargins left="0.25" right="0" top="0.25" bottom="0.25" header="0.5" footer="0.5"/>
  <pageSetup horizontalDpi="600" verticalDpi="600" orientation="portrait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51"/>
  <sheetViews>
    <sheetView tabSelected="1" zoomScale="75" zoomScaleNormal="75" workbookViewId="0" topLeftCell="A12">
      <selection activeCell="B18" sqref="B18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1"/>
      <c r="C2" s="3" t="s">
        <v>0</v>
      </c>
      <c r="D2" s="1"/>
      <c r="E2" s="1"/>
      <c r="F2" s="1"/>
      <c r="G2" s="1"/>
      <c r="H2" s="1"/>
      <c r="I2" s="1"/>
      <c r="J2" s="15"/>
    </row>
    <row r="3" spans="1:10" ht="12.75">
      <c r="A3" s="14"/>
      <c r="B3" s="1"/>
      <c r="C3" s="1"/>
      <c r="D3" s="1"/>
      <c r="E3" s="1"/>
      <c r="F3" s="1"/>
      <c r="G3" s="1"/>
      <c r="H3" s="1"/>
      <c r="I3" s="1"/>
      <c r="J3" s="15"/>
    </row>
    <row r="4" spans="1:10" ht="15.75">
      <c r="A4" s="14"/>
      <c r="B4" s="1"/>
      <c r="C4" s="1"/>
      <c r="D4" s="4" t="s">
        <v>1</v>
      </c>
      <c r="E4" s="1"/>
      <c r="F4" s="1"/>
      <c r="G4" s="1"/>
      <c r="H4" s="1"/>
      <c r="I4" s="1"/>
      <c r="J4" s="15"/>
    </row>
    <row r="5" spans="1:10" ht="12.75">
      <c r="A5" s="14"/>
      <c r="B5" s="1"/>
      <c r="C5" s="1"/>
      <c r="D5" s="1"/>
      <c r="E5" s="1"/>
      <c r="F5" s="1"/>
      <c r="G5" s="1"/>
      <c r="H5" s="1"/>
      <c r="I5" s="1"/>
      <c r="J5" s="15"/>
    </row>
    <row r="6" spans="1:10" ht="15.75">
      <c r="A6" s="14"/>
      <c r="B6" s="1"/>
      <c r="C6" s="1"/>
      <c r="D6" s="1"/>
      <c r="E6" s="4" t="s">
        <v>30</v>
      </c>
      <c r="F6" s="1"/>
      <c r="G6" s="1"/>
      <c r="H6" s="1"/>
      <c r="I6" s="1"/>
      <c r="J6" s="15"/>
    </row>
    <row r="7" spans="1:10" ht="12.75">
      <c r="A7" s="14"/>
      <c r="B7" s="1"/>
      <c r="C7" s="1"/>
      <c r="D7" s="1"/>
      <c r="E7" s="1"/>
      <c r="F7" s="1"/>
      <c r="G7" s="1"/>
      <c r="H7" s="1"/>
      <c r="I7" s="1"/>
      <c r="J7" s="15"/>
    </row>
    <row r="8" spans="1:10" ht="12.75">
      <c r="A8" s="16" t="s">
        <v>31</v>
      </c>
      <c r="B8" s="2" t="s">
        <v>61</v>
      </c>
      <c r="C8" s="2"/>
      <c r="D8" s="2"/>
      <c r="E8" s="2"/>
      <c r="F8" s="2"/>
      <c r="G8" s="2"/>
      <c r="H8" s="2"/>
      <c r="I8" s="2"/>
      <c r="J8" s="17"/>
    </row>
    <row r="9" spans="1:10" ht="12.75">
      <c r="A9" s="16" t="s">
        <v>2</v>
      </c>
      <c r="B9" s="2" t="s">
        <v>52</v>
      </c>
      <c r="C9" s="2"/>
      <c r="D9" s="2"/>
      <c r="E9" s="2"/>
      <c r="F9" s="2"/>
      <c r="G9" s="2"/>
      <c r="H9" s="2"/>
      <c r="I9" s="2"/>
      <c r="J9" s="17"/>
    </row>
    <row r="10" spans="1:10" ht="12.75">
      <c r="A10" s="16" t="s">
        <v>32</v>
      </c>
      <c r="B10" s="2" t="s">
        <v>53</v>
      </c>
      <c r="C10" s="2"/>
      <c r="D10" s="2"/>
      <c r="E10" s="2"/>
      <c r="F10" s="2"/>
      <c r="G10" s="5" t="s">
        <v>33</v>
      </c>
      <c r="H10" s="2" t="s">
        <v>55</v>
      </c>
      <c r="I10" s="1"/>
      <c r="J10" s="15"/>
    </row>
    <row r="11" spans="1:10" ht="12.75">
      <c r="A11" s="18"/>
      <c r="B11" s="2"/>
      <c r="C11" s="2"/>
      <c r="D11" s="2"/>
      <c r="E11" s="2"/>
      <c r="F11" s="2"/>
      <c r="G11" s="2"/>
      <c r="H11" s="2"/>
      <c r="I11" s="2"/>
      <c r="J11" s="17"/>
    </row>
    <row r="12" spans="1:10" ht="12.75">
      <c r="A12" s="16" t="s">
        <v>27</v>
      </c>
      <c r="B12" s="2" t="s">
        <v>54</v>
      </c>
      <c r="C12" s="2"/>
      <c r="D12" s="2"/>
      <c r="E12" s="2"/>
      <c r="F12" s="2"/>
      <c r="G12" s="2"/>
      <c r="H12" s="2"/>
      <c r="I12" s="2"/>
      <c r="J12" s="17"/>
    </row>
    <row r="13" spans="1:10" ht="12.75">
      <c r="A13" s="18"/>
      <c r="B13" s="2"/>
      <c r="C13" s="2"/>
      <c r="D13" s="2"/>
      <c r="E13" s="2"/>
      <c r="F13" s="2"/>
      <c r="G13" s="2"/>
      <c r="H13" s="2"/>
      <c r="I13" s="2"/>
      <c r="J13" s="17"/>
    </row>
    <row r="14" spans="1:10" ht="12.75">
      <c r="A14" s="18" t="s">
        <v>34</v>
      </c>
      <c r="B14" s="2"/>
      <c r="C14" s="2"/>
      <c r="D14" s="42">
        <v>39356</v>
      </c>
      <c r="E14" s="43"/>
      <c r="F14" s="43"/>
      <c r="G14" s="2"/>
      <c r="H14" s="2"/>
      <c r="I14" s="2"/>
      <c r="J14" s="17"/>
    </row>
    <row r="15" spans="1:10" ht="13.5" thickBot="1">
      <c r="A15" s="14"/>
      <c r="B15" s="1"/>
      <c r="C15" s="1"/>
      <c r="D15" s="1"/>
      <c r="E15" s="1"/>
      <c r="F15" s="1"/>
      <c r="G15" s="1"/>
      <c r="H15" s="1"/>
      <c r="I15" s="1"/>
      <c r="J15" s="15"/>
    </row>
    <row r="16" spans="1:10" ht="12.75">
      <c r="A16" s="27" t="s">
        <v>36</v>
      </c>
      <c r="B16" s="41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 t="s">
        <v>37</v>
      </c>
      <c r="J16" s="29" t="s">
        <v>37</v>
      </c>
    </row>
    <row r="17" spans="1:10" ht="13.5" thickBot="1">
      <c r="A17" s="30" t="s">
        <v>38</v>
      </c>
      <c r="B17" s="31" t="s">
        <v>39</v>
      </c>
      <c r="C17" s="31" t="s">
        <v>40</v>
      </c>
      <c r="D17" s="31" t="s">
        <v>41</v>
      </c>
      <c r="E17" s="31" t="s">
        <v>42</v>
      </c>
      <c r="F17" s="31" t="s">
        <v>43</v>
      </c>
      <c r="G17" s="31" t="s">
        <v>44</v>
      </c>
      <c r="H17" s="31" t="s">
        <v>45</v>
      </c>
      <c r="I17" s="31" t="s">
        <v>46</v>
      </c>
      <c r="J17" s="32" t="s">
        <v>47</v>
      </c>
    </row>
    <row r="18" spans="1:10" ht="12.75">
      <c r="A18" s="10" t="s">
        <v>3</v>
      </c>
      <c r="B18" s="8"/>
      <c r="C18" s="8">
        <v>33</v>
      </c>
      <c r="D18" s="8">
        <v>30</v>
      </c>
      <c r="E18" s="8">
        <v>39</v>
      </c>
      <c r="F18" s="8"/>
      <c r="G18" s="8"/>
      <c r="H18" s="8"/>
      <c r="I18" s="8">
        <f>IF(COUNT(B18:F18)&gt;0,INT(AVERAGE(B18:F18)),"")</f>
        <v>34</v>
      </c>
      <c r="J18" s="22">
        <f>IF(COUNT(G18:H18)&gt;0,INT(AVERAGE(G18:H18)),"")</f>
      </c>
    </row>
    <row r="19" spans="1:10" ht="12.75">
      <c r="A19" s="19" t="s">
        <v>4</v>
      </c>
      <c r="B19" s="9"/>
      <c r="C19" s="9">
        <v>40</v>
      </c>
      <c r="D19" s="9">
        <v>32</v>
      </c>
      <c r="E19" s="9">
        <v>26</v>
      </c>
      <c r="F19" s="9" t="s">
        <v>35</v>
      </c>
      <c r="G19" s="9"/>
      <c r="H19" s="9"/>
      <c r="I19" s="9">
        <f aca="true" t="shared" si="0" ref="I19:I41">IF(COUNT(B19:F19)&gt;0,INT(AVERAGE(B19:F19)),"")</f>
        <v>32</v>
      </c>
      <c r="J19" s="20">
        <f aca="true" t="shared" si="1" ref="J19:J41">IF(COUNT(G19:H19)&gt;0,INT(AVERAGE(G19:H19)),"")</f>
      </c>
    </row>
    <row r="20" spans="1:10" ht="12.75">
      <c r="A20" s="19" t="s">
        <v>5</v>
      </c>
      <c r="B20" s="9"/>
      <c r="C20" s="9">
        <v>25</v>
      </c>
      <c r="D20" s="9">
        <v>22</v>
      </c>
      <c r="E20" s="9">
        <v>31</v>
      </c>
      <c r="F20" s="9"/>
      <c r="G20" s="9"/>
      <c r="H20" s="9"/>
      <c r="I20" s="9">
        <f t="shared" si="0"/>
        <v>26</v>
      </c>
      <c r="J20" s="20">
        <f t="shared" si="1"/>
      </c>
    </row>
    <row r="21" spans="1:10" ht="12.75">
      <c r="A21" s="19" t="s">
        <v>6</v>
      </c>
      <c r="B21" s="9"/>
      <c r="C21" s="9">
        <v>45</v>
      </c>
      <c r="D21" s="9">
        <v>45</v>
      </c>
      <c r="E21" s="9">
        <v>39</v>
      </c>
      <c r="F21" s="9"/>
      <c r="G21" s="9"/>
      <c r="H21" s="9"/>
      <c r="I21" s="9">
        <f t="shared" si="0"/>
        <v>43</v>
      </c>
      <c r="J21" s="20">
        <f t="shared" si="1"/>
      </c>
    </row>
    <row r="22" spans="1:10" ht="12.75">
      <c r="A22" s="19" t="s">
        <v>7</v>
      </c>
      <c r="B22" s="9"/>
      <c r="C22" s="9">
        <v>111</v>
      </c>
      <c r="D22" s="9">
        <v>120</v>
      </c>
      <c r="E22" s="9">
        <v>124</v>
      </c>
      <c r="F22" s="9"/>
      <c r="G22" s="9"/>
      <c r="H22" s="9"/>
      <c r="I22" s="9">
        <f t="shared" si="0"/>
        <v>118</v>
      </c>
      <c r="J22" s="20">
        <f t="shared" si="1"/>
      </c>
    </row>
    <row r="23" spans="1:10" ht="12.75">
      <c r="A23" s="19" t="s">
        <v>8</v>
      </c>
      <c r="B23" s="9"/>
      <c r="C23" s="9">
        <v>464</v>
      </c>
      <c r="D23" s="9">
        <v>470</v>
      </c>
      <c r="E23" s="9">
        <v>444</v>
      </c>
      <c r="F23" s="9"/>
      <c r="G23" s="9"/>
      <c r="H23" s="9"/>
      <c r="I23" s="9">
        <f t="shared" si="0"/>
        <v>459</v>
      </c>
      <c r="J23" s="20">
        <f t="shared" si="1"/>
      </c>
    </row>
    <row r="24" spans="1:10" ht="12.75">
      <c r="A24" s="19" t="s">
        <v>9</v>
      </c>
      <c r="B24" s="9"/>
      <c r="C24" s="9">
        <v>1117</v>
      </c>
      <c r="D24" s="9">
        <v>1069</v>
      </c>
      <c r="E24" s="9"/>
      <c r="F24" s="9"/>
      <c r="G24" s="9"/>
      <c r="H24" s="9"/>
      <c r="I24" s="9">
        <f t="shared" si="0"/>
        <v>1093</v>
      </c>
      <c r="J24" s="20">
        <f t="shared" si="1"/>
      </c>
    </row>
    <row r="25" spans="1:10" ht="12.75">
      <c r="A25" s="19" t="s">
        <v>10</v>
      </c>
      <c r="B25" s="9"/>
      <c r="C25" s="9">
        <v>1225</v>
      </c>
      <c r="D25" s="9">
        <v>1220</v>
      </c>
      <c r="E25" s="9"/>
      <c r="F25" s="9"/>
      <c r="G25" s="9"/>
      <c r="H25" s="9"/>
      <c r="I25" s="9">
        <f t="shared" si="0"/>
        <v>1222</v>
      </c>
      <c r="J25" s="20">
        <f t="shared" si="1"/>
      </c>
    </row>
    <row r="26" spans="1:10" ht="12.75">
      <c r="A26" s="19" t="s">
        <v>11</v>
      </c>
      <c r="B26" s="9"/>
      <c r="C26" s="9">
        <v>728</v>
      </c>
      <c r="D26" s="9">
        <v>699</v>
      </c>
      <c r="E26" s="9"/>
      <c r="F26" s="9"/>
      <c r="G26" s="9"/>
      <c r="H26" s="9"/>
      <c r="I26" s="9">
        <f t="shared" si="0"/>
        <v>713</v>
      </c>
      <c r="J26" s="20">
        <f t="shared" si="1"/>
      </c>
    </row>
    <row r="27" spans="1:10" ht="12.75">
      <c r="A27" s="19" t="s">
        <v>12</v>
      </c>
      <c r="B27" s="9"/>
      <c r="C27" s="9">
        <v>459</v>
      </c>
      <c r="D27" s="9">
        <v>469</v>
      </c>
      <c r="E27" s="9"/>
      <c r="F27" s="9"/>
      <c r="G27" s="9"/>
      <c r="H27" s="9"/>
      <c r="I27" s="9">
        <f t="shared" si="0"/>
        <v>464</v>
      </c>
      <c r="J27" s="20">
        <f t="shared" si="1"/>
      </c>
    </row>
    <row r="28" spans="1:10" ht="12.75">
      <c r="A28" s="19" t="s">
        <v>13</v>
      </c>
      <c r="B28" s="9"/>
      <c r="C28" s="9">
        <v>407</v>
      </c>
      <c r="D28" s="9">
        <v>444</v>
      </c>
      <c r="E28" s="9"/>
      <c r="F28" s="9"/>
      <c r="G28" s="9"/>
      <c r="H28" s="9"/>
      <c r="I28" s="9">
        <f t="shared" si="0"/>
        <v>425</v>
      </c>
      <c r="J28" s="20">
        <f t="shared" si="1"/>
      </c>
    </row>
    <row r="29" spans="1:10" ht="12.75">
      <c r="A29" s="19" t="s">
        <v>14</v>
      </c>
      <c r="B29" s="9"/>
      <c r="C29" s="9">
        <v>400</v>
      </c>
      <c r="D29" s="9">
        <v>432</v>
      </c>
      <c r="E29" s="9"/>
      <c r="F29" s="9"/>
      <c r="G29" s="9"/>
      <c r="H29" s="9"/>
      <c r="I29" s="9">
        <f t="shared" si="0"/>
        <v>416</v>
      </c>
      <c r="J29" s="20">
        <f t="shared" si="1"/>
      </c>
    </row>
    <row r="30" spans="1:10" ht="12.75">
      <c r="A30" s="19" t="s">
        <v>15</v>
      </c>
      <c r="B30" s="9">
        <v>441</v>
      </c>
      <c r="C30" s="9">
        <v>457</v>
      </c>
      <c r="D30" s="9">
        <v>492</v>
      </c>
      <c r="E30" s="9"/>
      <c r="F30" s="9"/>
      <c r="G30" s="9"/>
      <c r="H30" s="9"/>
      <c r="I30" s="9">
        <f t="shared" si="0"/>
        <v>463</v>
      </c>
      <c r="J30" s="20">
        <f t="shared" si="1"/>
      </c>
    </row>
    <row r="31" spans="1:10" ht="12.75">
      <c r="A31" s="19" t="s">
        <v>16</v>
      </c>
      <c r="B31" s="9">
        <v>419</v>
      </c>
      <c r="C31" s="9">
        <v>405</v>
      </c>
      <c r="D31" s="9">
        <v>446</v>
      </c>
      <c r="E31" s="9"/>
      <c r="F31" s="9"/>
      <c r="G31" s="9"/>
      <c r="H31" s="9"/>
      <c r="I31" s="9">
        <f t="shared" si="0"/>
        <v>423</v>
      </c>
      <c r="J31" s="20">
        <f t="shared" si="1"/>
      </c>
    </row>
    <row r="32" spans="1:10" ht="12.75">
      <c r="A32" s="19" t="s">
        <v>17</v>
      </c>
      <c r="B32" s="9">
        <v>451</v>
      </c>
      <c r="C32" s="9">
        <v>375</v>
      </c>
      <c r="D32" s="9">
        <v>454</v>
      </c>
      <c r="E32" s="9"/>
      <c r="F32" s="9"/>
      <c r="G32" s="9"/>
      <c r="H32" s="9"/>
      <c r="I32" s="9">
        <f t="shared" si="0"/>
        <v>426</v>
      </c>
      <c r="J32" s="20">
        <f t="shared" si="1"/>
      </c>
    </row>
    <row r="33" spans="1:10" ht="12.75">
      <c r="A33" s="19" t="s">
        <v>18</v>
      </c>
      <c r="B33" s="9">
        <v>469</v>
      </c>
      <c r="C33" s="9">
        <v>476</v>
      </c>
      <c r="D33" s="9">
        <v>545</v>
      </c>
      <c r="E33" s="9"/>
      <c r="F33" s="9"/>
      <c r="G33" s="9"/>
      <c r="H33" s="9"/>
      <c r="I33" s="9">
        <f t="shared" si="0"/>
        <v>496</v>
      </c>
      <c r="J33" s="20">
        <f t="shared" si="1"/>
      </c>
    </row>
    <row r="34" spans="1:10" ht="12.75">
      <c r="A34" s="19" t="s">
        <v>19</v>
      </c>
      <c r="B34" s="9">
        <v>592</v>
      </c>
      <c r="C34" s="9">
        <v>535</v>
      </c>
      <c r="D34" s="9">
        <v>597</v>
      </c>
      <c r="E34" s="9"/>
      <c r="F34" s="9"/>
      <c r="G34" s="9"/>
      <c r="H34" s="9"/>
      <c r="I34" s="9">
        <f t="shared" si="0"/>
        <v>574</v>
      </c>
      <c r="J34" s="20">
        <f t="shared" si="1"/>
      </c>
    </row>
    <row r="35" spans="1:10" ht="12.75">
      <c r="A35" s="19" t="s">
        <v>20</v>
      </c>
      <c r="B35" s="9">
        <v>517</v>
      </c>
      <c r="C35" s="9">
        <v>481</v>
      </c>
      <c r="D35" s="9">
        <v>588</v>
      </c>
      <c r="E35" s="9"/>
      <c r="F35" s="9"/>
      <c r="G35" s="9"/>
      <c r="H35" s="9"/>
      <c r="I35" s="9">
        <f t="shared" si="0"/>
        <v>528</v>
      </c>
      <c r="J35" s="20">
        <f t="shared" si="1"/>
      </c>
    </row>
    <row r="36" spans="1:10" ht="12.75">
      <c r="A36" s="19" t="s">
        <v>21</v>
      </c>
      <c r="B36" s="9">
        <v>393</v>
      </c>
      <c r="C36" s="9">
        <v>360</v>
      </c>
      <c r="D36" s="9">
        <v>493</v>
      </c>
      <c r="E36" s="9"/>
      <c r="F36" s="9"/>
      <c r="G36" s="9"/>
      <c r="H36" s="9"/>
      <c r="I36" s="9">
        <f t="shared" si="0"/>
        <v>415</v>
      </c>
      <c r="J36" s="20">
        <f t="shared" si="1"/>
      </c>
    </row>
    <row r="37" spans="1:10" ht="12.75">
      <c r="A37" s="19" t="s">
        <v>22</v>
      </c>
      <c r="B37" s="9">
        <v>242</v>
      </c>
      <c r="C37" s="9">
        <v>167</v>
      </c>
      <c r="D37" s="9">
        <v>335</v>
      </c>
      <c r="E37" s="9" t="s">
        <v>35</v>
      </c>
      <c r="F37" s="9"/>
      <c r="G37" s="9"/>
      <c r="H37" s="9"/>
      <c r="I37" s="9">
        <f t="shared" si="0"/>
        <v>248</v>
      </c>
      <c r="J37" s="20">
        <f t="shared" si="1"/>
      </c>
    </row>
    <row r="38" spans="1:10" ht="12.75">
      <c r="A38" s="19" t="s">
        <v>23</v>
      </c>
      <c r="B38" s="9">
        <v>211</v>
      </c>
      <c r="C38" s="9">
        <v>175</v>
      </c>
      <c r="D38" s="9">
        <v>244</v>
      </c>
      <c r="E38" s="9"/>
      <c r="F38" s="9"/>
      <c r="G38" s="9"/>
      <c r="H38" s="9"/>
      <c r="I38" s="9">
        <f t="shared" si="0"/>
        <v>210</v>
      </c>
      <c r="J38" s="20">
        <f t="shared" si="1"/>
      </c>
    </row>
    <row r="39" spans="1:10" ht="12.75">
      <c r="A39" s="19" t="s">
        <v>24</v>
      </c>
      <c r="B39" s="9">
        <v>172</v>
      </c>
      <c r="C39" s="9">
        <v>125</v>
      </c>
      <c r="D39" s="9">
        <v>190</v>
      </c>
      <c r="E39" s="9"/>
      <c r="F39" s="9"/>
      <c r="G39" s="9"/>
      <c r="H39" s="9"/>
      <c r="I39" s="9">
        <f t="shared" si="0"/>
        <v>162</v>
      </c>
      <c r="J39" s="20">
        <f t="shared" si="1"/>
      </c>
    </row>
    <row r="40" spans="1:10" ht="12.75">
      <c r="A40" s="19" t="s">
        <v>25</v>
      </c>
      <c r="B40" s="9">
        <v>115</v>
      </c>
      <c r="C40" s="9">
        <v>103</v>
      </c>
      <c r="D40" s="9">
        <v>108</v>
      </c>
      <c r="E40" s="9"/>
      <c r="F40" s="9"/>
      <c r="G40" s="9"/>
      <c r="H40" s="9"/>
      <c r="I40" s="9">
        <f t="shared" si="0"/>
        <v>108</v>
      </c>
      <c r="J40" s="20">
        <f t="shared" si="1"/>
      </c>
    </row>
    <row r="41" spans="1:10" ht="13.5" thickBot="1">
      <c r="A41" s="21" t="s">
        <v>26</v>
      </c>
      <c r="B41" s="33">
        <v>79</v>
      </c>
      <c r="C41" s="33">
        <v>62</v>
      </c>
      <c r="D41" s="33">
        <v>63</v>
      </c>
      <c r="E41" s="33"/>
      <c r="F41" s="33"/>
      <c r="G41" s="33"/>
      <c r="H41" s="33"/>
      <c r="I41" s="33">
        <f t="shared" si="0"/>
        <v>68</v>
      </c>
      <c r="J41" s="34">
        <f t="shared" si="1"/>
      </c>
    </row>
    <row r="42" spans="1:10" ht="12.75">
      <c r="A42" s="35"/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3.5" thickBot="1">
      <c r="A43" s="38" t="s">
        <v>28</v>
      </c>
      <c r="B43" s="39">
        <f>IF(COUNT(B18:B41)&gt;0,SUM(B18:B41),"")</f>
        <v>4101</v>
      </c>
      <c r="C43" s="39">
        <f aca="true" t="shared" si="2" ref="C43:J43">IF(COUNT(C18:C41)&gt;0,SUM(C18:C41),"")</f>
        <v>8775</v>
      </c>
      <c r="D43" s="39">
        <f t="shared" si="2"/>
        <v>9607</v>
      </c>
      <c r="E43" s="39">
        <f t="shared" si="2"/>
        <v>703</v>
      </c>
      <c r="F43" s="39">
        <f t="shared" si="2"/>
      </c>
      <c r="G43" s="39">
        <f t="shared" si="2"/>
      </c>
      <c r="H43" s="39">
        <f t="shared" si="2"/>
      </c>
      <c r="I43" s="39">
        <f t="shared" si="2"/>
        <v>9166</v>
      </c>
      <c r="J43" s="40">
        <f t="shared" si="2"/>
      </c>
    </row>
    <row r="44" spans="1:10" ht="12.75">
      <c r="A44" s="14"/>
      <c r="B44" s="1"/>
      <c r="C44" s="1"/>
      <c r="D44" s="1"/>
      <c r="E44" s="1"/>
      <c r="F44" s="1"/>
      <c r="G44" s="1"/>
      <c r="H44" s="1"/>
      <c r="I44" s="6"/>
      <c r="J44" s="15"/>
    </row>
    <row r="45" spans="1:10" ht="12.75">
      <c r="A45" s="14" t="s">
        <v>48</v>
      </c>
      <c r="B45" s="1"/>
      <c r="C45" s="1"/>
      <c r="D45" s="1"/>
      <c r="E45" s="1"/>
      <c r="F45" s="1"/>
      <c r="G45" s="1"/>
      <c r="H45" s="7" t="s">
        <v>49</v>
      </c>
      <c r="I45" s="6">
        <f>IF(COUNT(I43)&gt;0,IF(COUNT(C45)&gt;0,INT(C45*I43),""),"")</f>
      </c>
      <c r="J45" s="23"/>
    </row>
    <row r="46" spans="1:10" ht="12.75">
      <c r="A46" s="14"/>
      <c r="B46" s="1"/>
      <c r="C46" s="1"/>
      <c r="D46" s="1"/>
      <c r="E46" s="1"/>
      <c r="F46" s="1"/>
      <c r="G46" s="1"/>
      <c r="H46" s="1"/>
      <c r="I46" s="1"/>
      <c r="J46" s="15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7" t="s">
        <v>50</v>
      </c>
      <c r="I47" s="1"/>
      <c r="J47" s="15"/>
    </row>
    <row r="48" spans="1:10" ht="12.75">
      <c r="A48" s="14"/>
      <c r="B48" s="1"/>
      <c r="C48" s="1"/>
      <c r="D48" s="1"/>
      <c r="E48" s="1"/>
      <c r="F48" s="1"/>
      <c r="G48" s="1"/>
      <c r="H48" s="1"/>
      <c r="I48" s="1"/>
      <c r="J48" s="15"/>
    </row>
    <row r="49" spans="1:10" ht="12.75">
      <c r="A49" s="14"/>
      <c r="B49" s="1"/>
      <c r="C49" s="1"/>
      <c r="D49" s="1"/>
      <c r="E49" s="1"/>
      <c r="F49" s="1"/>
      <c r="G49" s="1"/>
      <c r="H49" s="1"/>
      <c r="I49" s="1"/>
      <c r="J49" s="15"/>
    </row>
    <row r="50" spans="1:10" ht="12.75">
      <c r="A50" s="14"/>
      <c r="B50" s="1"/>
      <c r="C50" s="1"/>
      <c r="D50" s="1"/>
      <c r="E50" s="1"/>
      <c r="F50" s="1"/>
      <c r="G50" s="7" t="s">
        <v>51</v>
      </c>
      <c r="H50" s="1" t="s">
        <v>60</v>
      </c>
      <c r="I50" s="1"/>
      <c r="J50" s="15"/>
    </row>
    <row r="51" spans="1:10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6"/>
    </row>
  </sheetData>
  <mergeCells count="1">
    <mergeCell ref="D14:F14"/>
  </mergeCells>
  <printOptions horizontalCentered="1" verticalCentered="1"/>
  <pageMargins left="0.25" right="0.25" top="0.25" bottom="0.25" header="0.5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Mn/DOT - Metro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Metro District</cp:lastModifiedBy>
  <cp:lastPrinted>2007-10-04T19:07:48Z</cp:lastPrinted>
  <dcterms:created xsi:type="dcterms:W3CDTF">1999-08-13T14:59:44Z</dcterms:created>
  <dcterms:modified xsi:type="dcterms:W3CDTF">2007-11-21T15:52:44Z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